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/>
  <mc:AlternateContent xmlns:mc="http://schemas.openxmlformats.org/markup-compatibility/2006">
    <mc:Choice Requires="x15">
      <x15ac:absPath xmlns:x15ac="http://schemas.microsoft.com/office/spreadsheetml/2010/11/ac" url="/Users/angelanavarro/Downloads/"/>
    </mc:Choice>
  </mc:AlternateContent>
  <xr:revisionPtr revIDLastSave="0" documentId="8_{D308E4C4-3594-AF48-81DA-69F538D3C96C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EXAM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9" i="1" l="1"/>
  <c r="M40" i="1"/>
  <c r="M41" i="1"/>
  <c r="M42" i="1"/>
  <c r="M43" i="1"/>
  <c r="M44" i="1"/>
  <c r="M45" i="1"/>
  <c r="M46" i="1"/>
  <c r="L40" i="1"/>
  <c r="L41" i="1"/>
  <c r="L42" i="1"/>
  <c r="L43" i="1"/>
  <c r="L44" i="1"/>
  <c r="L45" i="1"/>
  <c r="L46" i="1"/>
  <c r="L39" i="1"/>
  <c r="G40" i="1"/>
  <c r="G41" i="1" s="1"/>
  <c r="G39" i="1"/>
  <c r="J38" i="1" s="1"/>
  <c r="M38" i="1" s="1"/>
  <c r="G37" i="1"/>
  <c r="G38" i="1" s="1"/>
  <c r="G42" i="1" l="1"/>
  <c r="N38" i="1"/>
  <c r="N39" i="1" s="1"/>
  <c r="N40" i="1" s="1"/>
  <c r="N41" i="1" s="1"/>
  <c r="N42" i="1" s="1"/>
  <c r="N43" i="1" s="1"/>
  <c r="N44" i="1" s="1"/>
  <c r="N45" i="1" s="1"/>
  <c r="N46" i="1" s="1"/>
  <c r="L38" i="1"/>
  <c r="M47" i="1"/>
  <c r="O46" i="1" s="1"/>
  <c r="P46" i="1" s="1"/>
  <c r="O40" i="1" l="1"/>
  <c r="P40" i="1" s="1"/>
  <c r="O41" i="1"/>
  <c r="P41" i="1" s="1"/>
  <c r="O42" i="1"/>
  <c r="P42" i="1" s="1"/>
  <c r="O43" i="1"/>
  <c r="P43" i="1" s="1"/>
  <c r="O44" i="1"/>
  <c r="P44" i="1" s="1"/>
  <c r="O38" i="1"/>
  <c r="O45" i="1"/>
  <c r="P45" i="1" s="1"/>
  <c r="O39" i="1"/>
  <c r="P39" i="1" s="1"/>
  <c r="O47" i="1" l="1"/>
  <c r="P38" i="1"/>
  <c r="Q38" i="1" l="1"/>
  <c r="Q39" i="1" s="1"/>
  <c r="Q40" i="1" s="1"/>
  <c r="Q41" i="1" s="1"/>
  <c r="Q42" i="1" s="1"/>
  <c r="Q43" i="1" s="1"/>
  <c r="Q44" i="1" s="1"/>
  <c r="Q45" i="1" s="1"/>
  <c r="Q46" i="1" s="1"/>
  <c r="P47" i="1"/>
</calcChain>
</file>

<file path=xl/sharedStrings.xml><?xml version="1.0" encoding="utf-8"?>
<sst xmlns="http://schemas.openxmlformats.org/spreadsheetml/2006/main" count="30" uniqueCount="30">
  <si>
    <t>Muestra</t>
  </si>
  <si>
    <t>Intervalos</t>
  </si>
  <si>
    <t>Marca de clase</t>
  </si>
  <si>
    <t>Frecuencia absoluta</t>
  </si>
  <si>
    <t>Frec. Absoluta acumulada</t>
  </si>
  <si>
    <t xml:space="preserve">Frec. relativa </t>
  </si>
  <si>
    <t xml:space="preserve">Frec. relativa porventual </t>
  </si>
  <si>
    <t>Frec. relativa porcentual acumulada</t>
  </si>
  <si>
    <t>K= Intervalo</t>
  </si>
  <si>
    <t>LI</t>
  </si>
  <si>
    <t>LS</t>
  </si>
  <si>
    <t>m</t>
  </si>
  <si>
    <t>Fa</t>
  </si>
  <si>
    <t>faa</t>
  </si>
  <si>
    <t>fr</t>
  </si>
  <si>
    <t>Fr%</t>
  </si>
  <si>
    <t>fr%</t>
  </si>
  <si>
    <t>Lim. Inf</t>
  </si>
  <si>
    <t>Lin. Sup</t>
  </si>
  <si>
    <t>Rango</t>
  </si>
  <si>
    <t>A= Amplitud</t>
  </si>
  <si>
    <t>15-17</t>
  </si>
  <si>
    <t>18-20</t>
  </si>
  <si>
    <t>24-26</t>
  </si>
  <si>
    <t>27-29</t>
  </si>
  <si>
    <t>30-32</t>
  </si>
  <si>
    <t>33-35</t>
  </si>
  <si>
    <t>36-38</t>
  </si>
  <si>
    <t>40-42</t>
  </si>
  <si>
    <t>21-23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</si>
</sst>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2" borderId="0" xfId="0" applyFill="1"/>
    <xf numFmtId="0" fontId="3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 wrapText="1"/>
    </xf>
    <xf numFmtId="0" fontId="4" fillId="3" borderId="0" xfId="0" applyFont="1" applyFill="1" applyAlignment="1">
      <alignment wrapText="1"/>
    </xf>
    <xf numFmtId="1" fontId="0" fillId="0" borderId="1" xfId="0" applyNumberForma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10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0" fontId="4" fillId="3" borderId="0" xfId="0" applyFont="1" applyFill="1" applyAlignment="1">
      <alignment horizontal="center" wrapText="1"/>
    </xf>
    <xf numFmtId="2" fontId="0" fillId="0" borderId="1" xfId="1" applyNumberFormat="1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EDADES SABANILLA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0880555555555556"/>
          <c:y val="0.17631962671332749"/>
          <c:w val="0.84397222222222223"/>
          <c:h val="0.6227774132400116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EXAMEN!$L$49:$L$57</c:f>
              <c:strCache>
                <c:ptCount val="9"/>
                <c:pt idx="0">
                  <c:v>15-17</c:v>
                </c:pt>
                <c:pt idx="1">
                  <c:v>18-20</c:v>
                </c:pt>
                <c:pt idx="2">
                  <c:v>21-23</c:v>
                </c:pt>
                <c:pt idx="3">
                  <c:v>24-26</c:v>
                </c:pt>
                <c:pt idx="4">
                  <c:v>27-29</c:v>
                </c:pt>
                <c:pt idx="5">
                  <c:v>30-32</c:v>
                </c:pt>
                <c:pt idx="6">
                  <c:v>33-35</c:v>
                </c:pt>
                <c:pt idx="7">
                  <c:v>36-38</c:v>
                </c:pt>
                <c:pt idx="8">
                  <c:v>40-42</c:v>
                </c:pt>
              </c:strCache>
            </c:strRef>
          </c:cat>
          <c:val>
            <c:numRef>
              <c:f>EXAMEN!$O$49:$O$57</c:f>
              <c:numCache>
                <c:formatCode>General</c:formatCode>
                <c:ptCount val="9"/>
                <c:pt idx="0">
                  <c:v>2</c:v>
                </c:pt>
                <c:pt idx="1">
                  <c:v>40</c:v>
                </c:pt>
                <c:pt idx="2">
                  <c:v>47</c:v>
                </c:pt>
                <c:pt idx="3">
                  <c:v>63</c:v>
                </c:pt>
                <c:pt idx="4">
                  <c:v>66</c:v>
                </c:pt>
                <c:pt idx="5">
                  <c:v>44</c:v>
                </c:pt>
                <c:pt idx="6">
                  <c:v>35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B6-0D43-A58C-7C5C967B9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40045311"/>
        <c:axId val="2040047039"/>
      </c:barChart>
      <c:catAx>
        <c:axId val="20400453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INTERVALOS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40047039"/>
        <c:crosses val="autoZero"/>
        <c:auto val="1"/>
        <c:lblAlgn val="ctr"/>
        <c:lblOffset val="100"/>
        <c:noMultiLvlLbl val="0"/>
      </c:catAx>
      <c:valAx>
        <c:axId val="204004703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FRECUENCIA ABSOLUTA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400453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608853</xdr:colOff>
      <xdr:row>57</xdr:row>
      <xdr:rowOff>164540</xdr:rowOff>
    </xdr:from>
    <xdr:to>
      <xdr:col>15</xdr:col>
      <xdr:colOff>250264</xdr:colOff>
      <xdr:row>72</xdr:row>
      <xdr:rowOff>106269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647C8DA-5397-B324-1DD1-9842ADDD48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"/>
  <sheetViews>
    <sheetView tabSelected="1" zoomScale="50" workbookViewId="0">
      <selection activeCell="S46" sqref="S46:T52"/>
    </sheetView>
  </sheetViews>
  <sheetFormatPr baseColWidth="10" defaultRowHeight="15" x14ac:dyDescent="0.2"/>
  <cols>
    <col min="16" max="16" width="16.1640625" customWidth="1"/>
    <col min="17" max="17" width="18.1640625" customWidth="1"/>
  </cols>
  <sheetData>
    <row r="1" spans="1:11" x14ac:dyDescent="0.2"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</row>
    <row r="2" spans="1:11" x14ac:dyDescent="0.2">
      <c r="A2" s="1">
        <v>1</v>
      </c>
      <c r="B2">
        <v>15</v>
      </c>
      <c r="C2">
        <v>18</v>
      </c>
      <c r="D2">
        <v>22</v>
      </c>
      <c r="E2">
        <v>25</v>
      </c>
      <c r="F2">
        <v>30</v>
      </c>
      <c r="G2">
        <v>27</v>
      </c>
      <c r="H2">
        <v>24</v>
      </c>
      <c r="I2">
        <v>35</v>
      </c>
      <c r="J2">
        <v>28</v>
      </c>
      <c r="K2">
        <v>21</v>
      </c>
    </row>
    <row r="3" spans="1:11" x14ac:dyDescent="0.2">
      <c r="A3" s="1">
        <v>2</v>
      </c>
      <c r="B3">
        <v>26</v>
      </c>
      <c r="C3">
        <v>33</v>
      </c>
      <c r="D3">
        <v>19</v>
      </c>
      <c r="E3">
        <v>23</v>
      </c>
      <c r="F3">
        <v>31</v>
      </c>
      <c r="G3">
        <v>29</v>
      </c>
      <c r="H3">
        <v>22</v>
      </c>
      <c r="I3">
        <v>24</v>
      </c>
      <c r="J3">
        <v>36</v>
      </c>
      <c r="K3">
        <v>28</v>
      </c>
    </row>
    <row r="4" spans="1:11" x14ac:dyDescent="0.2">
      <c r="A4" s="1">
        <v>3</v>
      </c>
      <c r="B4">
        <v>20</v>
      </c>
      <c r="C4">
        <v>25</v>
      </c>
      <c r="D4">
        <v>27</v>
      </c>
      <c r="E4">
        <v>34</v>
      </c>
      <c r="F4">
        <v>30</v>
      </c>
      <c r="G4">
        <v>21</v>
      </c>
      <c r="H4">
        <v>19</v>
      </c>
      <c r="I4">
        <v>32</v>
      </c>
      <c r="J4">
        <v>26</v>
      </c>
      <c r="K4">
        <v>28</v>
      </c>
    </row>
    <row r="5" spans="1:11" x14ac:dyDescent="0.2">
      <c r="A5" s="1">
        <v>4</v>
      </c>
      <c r="B5">
        <v>18</v>
      </c>
      <c r="C5">
        <v>23</v>
      </c>
      <c r="D5">
        <v>29</v>
      </c>
      <c r="E5">
        <v>31</v>
      </c>
      <c r="F5">
        <v>27</v>
      </c>
      <c r="G5">
        <v>20</v>
      </c>
      <c r="H5">
        <v>25</v>
      </c>
      <c r="I5">
        <v>35</v>
      </c>
      <c r="J5">
        <v>24</v>
      </c>
      <c r="K5">
        <v>33</v>
      </c>
    </row>
    <row r="6" spans="1:11" x14ac:dyDescent="0.2">
      <c r="A6" s="1">
        <v>5</v>
      </c>
      <c r="B6">
        <v>22</v>
      </c>
      <c r="C6">
        <v>26</v>
      </c>
      <c r="D6">
        <v>28</v>
      </c>
      <c r="E6">
        <v>30</v>
      </c>
      <c r="F6">
        <v>19</v>
      </c>
      <c r="G6">
        <v>32</v>
      </c>
      <c r="H6">
        <v>25</v>
      </c>
      <c r="I6">
        <v>27</v>
      </c>
      <c r="J6">
        <v>21</v>
      </c>
      <c r="K6">
        <v>29</v>
      </c>
    </row>
    <row r="7" spans="1:11" x14ac:dyDescent="0.2">
      <c r="A7" s="1">
        <v>6</v>
      </c>
      <c r="B7">
        <v>23</v>
      </c>
      <c r="C7">
        <v>33</v>
      </c>
      <c r="D7">
        <v>26</v>
      </c>
      <c r="E7">
        <v>28</v>
      </c>
      <c r="F7">
        <v>34</v>
      </c>
      <c r="G7">
        <v>30</v>
      </c>
      <c r="H7">
        <v>24</v>
      </c>
      <c r="I7">
        <v>19</v>
      </c>
      <c r="J7">
        <v>22</v>
      </c>
      <c r="K7">
        <v>35</v>
      </c>
    </row>
    <row r="8" spans="1:11" x14ac:dyDescent="0.2">
      <c r="A8" s="1">
        <v>7</v>
      </c>
      <c r="B8">
        <v>18</v>
      </c>
      <c r="C8">
        <v>25</v>
      </c>
      <c r="D8">
        <v>29</v>
      </c>
      <c r="E8">
        <v>27</v>
      </c>
      <c r="F8">
        <v>30</v>
      </c>
      <c r="G8">
        <v>21</v>
      </c>
      <c r="H8">
        <v>26</v>
      </c>
      <c r="I8">
        <v>32</v>
      </c>
      <c r="J8">
        <v>24</v>
      </c>
      <c r="K8">
        <v>33</v>
      </c>
    </row>
    <row r="9" spans="1:11" x14ac:dyDescent="0.2">
      <c r="A9" s="1">
        <v>8</v>
      </c>
      <c r="B9">
        <v>28</v>
      </c>
      <c r="C9">
        <v>19</v>
      </c>
      <c r="D9">
        <v>23</v>
      </c>
      <c r="E9">
        <v>31</v>
      </c>
      <c r="F9">
        <v>27</v>
      </c>
      <c r="G9">
        <v>20</v>
      </c>
      <c r="H9">
        <v>25</v>
      </c>
      <c r="I9">
        <v>29</v>
      </c>
      <c r="J9">
        <v>34</v>
      </c>
      <c r="K9">
        <v>22</v>
      </c>
    </row>
    <row r="10" spans="1:11" x14ac:dyDescent="0.2">
      <c r="A10" s="1">
        <v>9</v>
      </c>
      <c r="B10">
        <v>26</v>
      </c>
      <c r="C10">
        <v>30</v>
      </c>
      <c r="D10">
        <v>21</v>
      </c>
      <c r="E10">
        <v>19</v>
      </c>
      <c r="F10">
        <v>35</v>
      </c>
      <c r="G10">
        <v>23</v>
      </c>
      <c r="H10">
        <v>28</v>
      </c>
      <c r="I10">
        <v>24</v>
      </c>
      <c r="J10">
        <v>32</v>
      </c>
      <c r="K10">
        <v>27</v>
      </c>
    </row>
    <row r="11" spans="1:11" x14ac:dyDescent="0.2">
      <c r="A11" s="1">
        <v>10</v>
      </c>
      <c r="B11">
        <v>25</v>
      </c>
      <c r="C11">
        <v>29</v>
      </c>
      <c r="D11">
        <v>31</v>
      </c>
      <c r="E11">
        <v>33</v>
      </c>
      <c r="F11">
        <v>18</v>
      </c>
      <c r="G11">
        <v>26</v>
      </c>
      <c r="H11">
        <v>28</v>
      </c>
      <c r="I11">
        <v>20</v>
      </c>
      <c r="J11">
        <v>30</v>
      </c>
      <c r="K11">
        <v>22</v>
      </c>
    </row>
    <row r="12" spans="1:11" x14ac:dyDescent="0.2">
      <c r="A12" s="1">
        <v>11</v>
      </c>
      <c r="B12">
        <v>27</v>
      </c>
      <c r="C12">
        <v>34</v>
      </c>
      <c r="D12">
        <v>24</v>
      </c>
      <c r="E12">
        <v>35</v>
      </c>
      <c r="F12">
        <v>29</v>
      </c>
      <c r="G12">
        <v>21</v>
      </c>
      <c r="H12">
        <v>25</v>
      </c>
      <c r="I12">
        <v>28</v>
      </c>
      <c r="J12">
        <v>32</v>
      </c>
      <c r="K12">
        <v>26</v>
      </c>
    </row>
    <row r="13" spans="1:11" x14ac:dyDescent="0.2">
      <c r="A13" s="1">
        <v>12</v>
      </c>
      <c r="B13">
        <v>30</v>
      </c>
      <c r="C13">
        <v>19</v>
      </c>
      <c r="D13">
        <v>23</v>
      </c>
      <c r="E13">
        <v>27</v>
      </c>
      <c r="F13">
        <v>33</v>
      </c>
      <c r="G13">
        <v>24</v>
      </c>
      <c r="H13">
        <v>22</v>
      </c>
      <c r="I13">
        <v>29</v>
      </c>
      <c r="J13">
        <v>31</v>
      </c>
      <c r="K13">
        <v>20</v>
      </c>
    </row>
    <row r="14" spans="1:11" x14ac:dyDescent="0.2">
      <c r="A14" s="1">
        <v>13</v>
      </c>
      <c r="B14">
        <v>18</v>
      </c>
      <c r="C14">
        <v>25</v>
      </c>
      <c r="D14">
        <v>28</v>
      </c>
      <c r="E14">
        <v>26</v>
      </c>
      <c r="F14">
        <v>34</v>
      </c>
      <c r="G14">
        <v>30</v>
      </c>
      <c r="H14">
        <v>27</v>
      </c>
      <c r="I14">
        <v>19</v>
      </c>
      <c r="J14">
        <v>23</v>
      </c>
      <c r="K14">
        <v>21</v>
      </c>
    </row>
    <row r="15" spans="1:11" x14ac:dyDescent="0.2">
      <c r="A15" s="1">
        <v>14</v>
      </c>
      <c r="B15">
        <v>32</v>
      </c>
      <c r="C15">
        <v>25</v>
      </c>
      <c r="D15">
        <v>28</v>
      </c>
      <c r="E15">
        <v>33</v>
      </c>
      <c r="F15">
        <v>24</v>
      </c>
      <c r="G15">
        <v>29</v>
      </c>
      <c r="H15">
        <v>31</v>
      </c>
      <c r="I15">
        <v>26</v>
      </c>
      <c r="J15">
        <v>22</v>
      </c>
      <c r="K15">
        <v>20</v>
      </c>
    </row>
    <row r="16" spans="1:11" x14ac:dyDescent="0.2">
      <c r="A16" s="1">
        <v>15</v>
      </c>
      <c r="B16">
        <v>35</v>
      </c>
      <c r="C16">
        <v>28</v>
      </c>
      <c r="D16">
        <v>27</v>
      </c>
      <c r="E16">
        <v>23</v>
      </c>
      <c r="F16">
        <v>19</v>
      </c>
      <c r="G16">
        <v>30</v>
      </c>
      <c r="H16">
        <v>24</v>
      </c>
      <c r="I16">
        <v>33</v>
      </c>
      <c r="J16">
        <v>26</v>
      </c>
      <c r="K16">
        <v>25</v>
      </c>
    </row>
    <row r="17" spans="1:11" x14ac:dyDescent="0.2">
      <c r="A17" s="1">
        <v>16</v>
      </c>
      <c r="B17">
        <v>29</v>
      </c>
      <c r="C17">
        <v>21</v>
      </c>
      <c r="D17">
        <v>32</v>
      </c>
      <c r="E17">
        <v>28</v>
      </c>
      <c r="F17">
        <v>22</v>
      </c>
      <c r="G17">
        <v>31</v>
      </c>
      <c r="H17">
        <v>27</v>
      </c>
      <c r="I17">
        <v>20</v>
      </c>
      <c r="J17">
        <v>18</v>
      </c>
      <c r="K17">
        <v>30</v>
      </c>
    </row>
    <row r="18" spans="1:11" x14ac:dyDescent="0.2">
      <c r="A18" s="1">
        <v>17</v>
      </c>
      <c r="B18">
        <v>33</v>
      </c>
      <c r="C18">
        <v>25</v>
      </c>
      <c r="D18">
        <v>29</v>
      </c>
      <c r="E18">
        <v>26</v>
      </c>
      <c r="F18">
        <v>28</v>
      </c>
      <c r="G18">
        <v>34</v>
      </c>
      <c r="H18">
        <v>19</v>
      </c>
      <c r="I18">
        <v>22</v>
      </c>
      <c r="J18">
        <v>21</v>
      </c>
      <c r="K18">
        <v>24</v>
      </c>
    </row>
    <row r="19" spans="1:11" x14ac:dyDescent="0.2">
      <c r="A19" s="1">
        <v>18</v>
      </c>
      <c r="B19">
        <v>27</v>
      </c>
      <c r="C19">
        <v>25</v>
      </c>
      <c r="D19">
        <v>35</v>
      </c>
      <c r="E19">
        <v>29</v>
      </c>
      <c r="F19">
        <v>30</v>
      </c>
      <c r="G19">
        <v>28</v>
      </c>
      <c r="H19">
        <v>26</v>
      </c>
      <c r="I19">
        <v>32</v>
      </c>
      <c r="J19">
        <v>19</v>
      </c>
      <c r="K19">
        <v>24</v>
      </c>
    </row>
    <row r="20" spans="1:11" x14ac:dyDescent="0.2">
      <c r="A20" s="1">
        <v>19</v>
      </c>
      <c r="B20">
        <v>21</v>
      </c>
      <c r="C20">
        <v>33</v>
      </c>
      <c r="D20">
        <v>20</v>
      </c>
      <c r="E20">
        <v>27</v>
      </c>
      <c r="F20">
        <v>25</v>
      </c>
      <c r="G20">
        <v>29</v>
      </c>
      <c r="H20">
        <v>23</v>
      </c>
      <c r="I20">
        <v>30</v>
      </c>
      <c r="J20">
        <v>28</v>
      </c>
      <c r="K20">
        <v>22</v>
      </c>
    </row>
    <row r="21" spans="1:11" x14ac:dyDescent="0.2">
      <c r="A21" s="1">
        <v>20</v>
      </c>
      <c r="B21">
        <v>26</v>
      </c>
      <c r="C21">
        <v>31</v>
      </c>
      <c r="D21">
        <v>24</v>
      </c>
      <c r="E21">
        <v>19</v>
      </c>
      <c r="F21">
        <v>34</v>
      </c>
      <c r="G21">
        <v>27</v>
      </c>
      <c r="H21">
        <v>21</v>
      </c>
      <c r="I21">
        <v>29</v>
      </c>
      <c r="J21">
        <v>20</v>
      </c>
      <c r="K21">
        <v>25</v>
      </c>
    </row>
    <row r="22" spans="1:11" x14ac:dyDescent="0.2">
      <c r="A22" s="1">
        <v>21</v>
      </c>
      <c r="B22">
        <v>30</v>
      </c>
      <c r="C22">
        <v>23</v>
      </c>
      <c r="D22">
        <v>32</v>
      </c>
      <c r="E22">
        <v>28</v>
      </c>
      <c r="F22">
        <v>18</v>
      </c>
      <c r="G22">
        <v>33</v>
      </c>
      <c r="H22">
        <v>26</v>
      </c>
      <c r="I22">
        <v>22</v>
      </c>
      <c r="J22">
        <v>27</v>
      </c>
      <c r="K22">
        <v>24</v>
      </c>
    </row>
    <row r="23" spans="1:11" x14ac:dyDescent="0.2">
      <c r="A23" s="1">
        <v>22</v>
      </c>
      <c r="B23">
        <v>25</v>
      </c>
      <c r="C23">
        <v>28</v>
      </c>
      <c r="D23">
        <v>30</v>
      </c>
      <c r="E23">
        <v>29</v>
      </c>
      <c r="F23">
        <v>19</v>
      </c>
      <c r="G23">
        <v>32</v>
      </c>
      <c r="H23">
        <v>26</v>
      </c>
      <c r="I23">
        <v>20</v>
      </c>
      <c r="J23">
        <v>33</v>
      </c>
      <c r="K23">
        <v>22</v>
      </c>
    </row>
    <row r="24" spans="1:11" x14ac:dyDescent="0.2">
      <c r="A24" s="1">
        <v>23</v>
      </c>
      <c r="B24">
        <v>27</v>
      </c>
      <c r="C24">
        <v>21</v>
      </c>
      <c r="D24">
        <v>35</v>
      </c>
      <c r="E24">
        <v>28</v>
      </c>
      <c r="F24">
        <v>24</v>
      </c>
      <c r="G24">
        <v>30</v>
      </c>
      <c r="H24">
        <v>23</v>
      </c>
      <c r="I24">
        <v>29</v>
      </c>
      <c r="J24">
        <v>26</v>
      </c>
      <c r="K24">
        <v>31</v>
      </c>
    </row>
    <row r="25" spans="1:11" x14ac:dyDescent="0.2">
      <c r="A25" s="1">
        <v>24</v>
      </c>
      <c r="B25">
        <v>25</v>
      </c>
      <c r="C25">
        <v>19</v>
      </c>
      <c r="D25">
        <v>34</v>
      </c>
      <c r="E25">
        <v>27</v>
      </c>
      <c r="F25">
        <v>22</v>
      </c>
      <c r="G25">
        <v>28</v>
      </c>
      <c r="H25">
        <v>24</v>
      </c>
      <c r="I25">
        <v>30</v>
      </c>
      <c r="J25">
        <v>20</v>
      </c>
      <c r="K25">
        <v>25</v>
      </c>
    </row>
    <row r="26" spans="1:11" x14ac:dyDescent="0.2">
      <c r="A26" s="1">
        <v>25</v>
      </c>
      <c r="B26">
        <v>15</v>
      </c>
      <c r="C26">
        <v>18</v>
      </c>
      <c r="D26">
        <v>22</v>
      </c>
      <c r="E26">
        <v>25</v>
      </c>
      <c r="F26">
        <v>30</v>
      </c>
      <c r="G26">
        <v>27</v>
      </c>
      <c r="H26">
        <v>24</v>
      </c>
      <c r="I26">
        <v>35</v>
      </c>
      <c r="J26">
        <v>28</v>
      </c>
      <c r="K26">
        <v>21</v>
      </c>
    </row>
    <row r="27" spans="1:11" x14ac:dyDescent="0.2">
      <c r="A27" s="1">
        <v>26</v>
      </c>
      <c r="B27">
        <v>26</v>
      </c>
      <c r="C27">
        <v>33</v>
      </c>
      <c r="D27">
        <v>19</v>
      </c>
      <c r="E27">
        <v>23</v>
      </c>
      <c r="F27">
        <v>31</v>
      </c>
      <c r="G27">
        <v>29</v>
      </c>
      <c r="H27">
        <v>22</v>
      </c>
      <c r="I27">
        <v>24</v>
      </c>
      <c r="J27">
        <v>36</v>
      </c>
      <c r="K27">
        <v>28</v>
      </c>
    </row>
    <row r="28" spans="1:11" x14ac:dyDescent="0.2">
      <c r="A28" s="1">
        <v>27</v>
      </c>
      <c r="B28">
        <v>20</v>
      </c>
      <c r="C28">
        <v>25</v>
      </c>
      <c r="D28">
        <v>27</v>
      </c>
      <c r="E28">
        <v>34</v>
      </c>
      <c r="F28">
        <v>30</v>
      </c>
      <c r="G28">
        <v>21</v>
      </c>
      <c r="H28">
        <v>19</v>
      </c>
      <c r="I28">
        <v>32</v>
      </c>
      <c r="J28">
        <v>26</v>
      </c>
      <c r="K28">
        <v>28</v>
      </c>
    </row>
    <row r="29" spans="1:11" x14ac:dyDescent="0.2">
      <c r="A29" s="1">
        <v>28</v>
      </c>
      <c r="B29">
        <v>18</v>
      </c>
      <c r="C29">
        <v>23</v>
      </c>
      <c r="D29">
        <v>29</v>
      </c>
      <c r="E29">
        <v>31</v>
      </c>
      <c r="F29">
        <v>27</v>
      </c>
      <c r="G29">
        <v>20</v>
      </c>
      <c r="H29">
        <v>25</v>
      </c>
      <c r="I29">
        <v>35</v>
      </c>
      <c r="J29">
        <v>24</v>
      </c>
      <c r="K29">
        <v>33</v>
      </c>
    </row>
    <row r="30" spans="1:11" x14ac:dyDescent="0.2">
      <c r="A30" s="1">
        <v>29</v>
      </c>
      <c r="B30">
        <v>22</v>
      </c>
      <c r="C30">
        <v>26</v>
      </c>
      <c r="D30">
        <v>28</v>
      </c>
      <c r="E30">
        <v>30</v>
      </c>
      <c r="F30">
        <v>19</v>
      </c>
      <c r="G30">
        <v>32</v>
      </c>
      <c r="H30">
        <v>25</v>
      </c>
      <c r="I30">
        <v>27</v>
      </c>
      <c r="J30">
        <v>21</v>
      </c>
      <c r="K30">
        <v>29</v>
      </c>
    </row>
    <row r="31" spans="1:11" x14ac:dyDescent="0.2">
      <c r="A31" s="1">
        <v>30</v>
      </c>
      <c r="B31">
        <v>23</v>
      </c>
      <c r="C31">
        <v>33</v>
      </c>
      <c r="D31">
        <v>26</v>
      </c>
      <c r="E31">
        <v>28</v>
      </c>
      <c r="F31">
        <v>34</v>
      </c>
      <c r="G31">
        <v>30</v>
      </c>
      <c r="H31">
        <v>24</v>
      </c>
      <c r="I31">
        <v>19</v>
      </c>
      <c r="J31">
        <v>22</v>
      </c>
      <c r="K31">
        <v>40</v>
      </c>
    </row>
    <row r="36" spans="6:17" ht="52.5" customHeight="1" x14ac:dyDescent="0.2">
      <c r="F36" s="2"/>
      <c r="G36" s="2"/>
      <c r="I36" s="4"/>
      <c r="J36" s="16" t="s">
        <v>1</v>
      </c>
      <c r="K36" s="16"/>
      <c r="L36" s="5" t="s">
        <v>2</v>
      </c>
      <c r="M36" s="5" t="s">
        <v>3</v>
      </c>
      <c r="N36" s="5" t="s">
        <v>4</v>
      </c>
      <c r="O36" s="5" t="s">
        <v>5</v>
      </c>
      <c r="P36" s="5" t="s">
        <v>6</v>
      </c>
      <c r="Q36" s="6" t="s">
        <v>7</v>
      </c>
    </row>
    <row r="37" spans="6:17" x14ac:dyDescent="0.2">
      <c r="F37" s="2" t="s">
        <v>0</v>
      </c>
      <c r="G37" s="3">
        <f>COUNT(B2:K32)</f>
        <v>300</v>
      </c>
      <c r="I37" s="4"/>
      <c r="J37" s="8" t="s">
        <v>9</v>
      </c>
      <c r="K37" s="8" t="s">
        <v>10</v>
      </c>
      <c r="L37" s="8" t="s">
        <v>11</v>
      </c>
      <c r="M37" s="8" t="s">
        <v>12</v>
      </c>
      <c r="N37" s="8" t="s">
        <v>13</v>
      </c>
      <c r="O37" s="8" t="s">
        <v>14</v>
      </c>
      <c r="P37" s="8" t="s">
        <v>15</v>
      </c>
      <c r="Q37" s="9" t="s">
        <v>16</v>
      </c>
    </row>
    <row r="38" spans="6:17" x14ac:dyDescent="0.2">
      <c r="F38" s="2" t="s">
        <v>8</v>
      </c>
      <c r="G38" s="7">
        <f>1+LOG(G37,2)</f>
        <v>9.2288186904958813</v>
      </c>
      <c r="I38" s="10">
        <v>1</v>
      </c>
      <c r="J38" s="3">
        <f>G39</f>
        <v>15</v>
      </c>
      <c r="K38" s="7">
        <v>17</v>
      </c>
      <c r="L38" s="3">
        <f>(J38+K38)/2</f>
        <v>16</v>
      </c>
      <c r="M38" s="3">
        <f>COUNTIFS($B$2:$K$31,"&gt;="&amp;J38,$B$2:$K$31,"&lt;="&amp;K38)</f>
        <v>2</v>
      </c>
      <c r="N38" s="7">
        <f>M38</f>
        <v>2</v>
      </c>
      <c r="O38" s="17">
        <f>M38/M47</f>
        <v>6.6666666666666671E-3</v>
      </c>
      <c r="P38" s="11">
        <f>O38</f>
        <v>6.6666666666666671E-3</v>
      </c>
      <c r="Q38" s="11">
        <f>P38</f>
        <v>6.6666666666666671E-3</v>
      </c>
    </row>
    <row r="39" spans="6:17" x14ac:dyDescent="0.2">
      <c r="F39" s="2" t="s">
        <v>17</v>
      </c>
      <c r="G39" s="3">
        <f>MIN(B2:K31)</f>
        <v>15</v>
      </c>
      <c r="I39" s="10">
        <v>2</v>
      </c>
      <c r="J39" s="3">
        <v>18</v>
      </c>
      <c r="K39" s="3">
        <v>20</v>
      </c>
      <c r="L39" s="3">
        <f>(J39+K39)/2</f>
        <v>19</v>
      </c>
      <c r="M39" s="3">
        <f t="shared" ref="M39:M46" si="0">COUNTIFS($B$2:$K$31,"&gt;="&amp;J39,$B$2:$K$31,"&lt;="&amp;K39)</f>
        <v>40</v>
      </c>
      <c r="N39" s="7">
        <f>N38+M39</f>
        <v>42</v>
      </c>
      <c r="O39" s="17">
        <f>M39/M47</f>
        <v>0.13333333333333333</v>
      </c>
      <c r="P39" s="11">
        <f t="shared" ref="P39:P46" si="1">O39</f>
        <v>0.13333333333333333</v>
      </c>
      <c r="Q39" s="11">
        <f>Q38+P39</f>
        <v>0.13999999999999999</v>
      </c>
    </row>
    <row r="40" spans="6:17" x14ac:dyDescent="0.2">
      <c r="F40" s="2" t="s">
        <v>18</v>
      </c>
      <c r="G40" s="3">
        <f>MAX(B2:K31)</f>
        <v>40</v>
      </c>
      <c r="I40" s="10">
        <v>3</v>
      </c>
      <c r="J40" s="3">
        <v>21</v>
      </c>
      <c r="K40" s="7">
        <v>23</v>
      </c>
      <c r="L40" s="3">
        <f t="shared" ref="L40:L46" si="2">(J40+K40)/2</f>
        <v>22</v>
      </c>
      <c r="M40" s="3">
        <f t="shared" si="0"/>
        <v>47</v>
      </c>
      <c r="N40" s="7">
        <f t="shared" ref="N40:N46" si="3">N39+M40</f>
        <v>89</v>
      </c>
      <c r="O40" s="17">
        <f>M40/M47</f>
        <v>0.15666666666666668</v>
      </c>
      <c r="P40" s="11">
        <f t="shared" si="1"/>
        <v>0.15666666666666668</v>
      </c>
      <c r="Q40" s="11">
        <f t="shared" ref="Q40:Q46" si="4">Q39+P40</f>
        <v>0.29666666666666663</v>
      </c>
    </row>
    <row r="41" spans="6:17" x14ac:dyDescent="0.2">
      <c r="F41" s="2" t="s">
        <v>19</v>
      </c>
      <c r="G41" s="3">
        <f>G40-G39</f>
        <v>25</v>
      </c>
      <c r="I41" s="10">
        <v>4</v>
      </c>
      <c r="J41" s="3">
        <v>24</v>
      </c>
      <c r="K41" s="3">
        <v>26</v>
      </c>
      <c r="L41" s="3">
        <f t="shared" si="2"/>
        <v>25</v>
      </c>
      <c r="M41" s="3">
        <f t="shared" si="0"/>
        <v>63</v>
      </c>
      <c r="N41" s="7">
        <f t="shared" si="3"/>
        <v>152</v>
      </c>
      <c r="O41" s="17">
        <f>M41/M47</f>
        <v>0.21</v>
      </c>
      <c r="P41" s="11">
        <f t="shared" si="1"/>
        <v>0.21</v>
      </c>
      <c r="Q41" s="11">
        <f t="shared" si="4"/>
        <v>0.5066666666666666</v>
      </c>
    </row>
    <row r="42" spans="6:17" x14ac:dyDescent="0.2">
      <c r="F42" s="2" t="s">
        <v>20</v>
      </c>
      <c r="G42" s="12">
        <f>G41/G38</f>
        <v>2.7089057482238501</v>
      </c>
      <c r="H42">
        <v>3</v>
      </c>
      <c r="I42" s="10">
        <v>5</v>
      </c>
      <c r="J42" s="3">
        <v>27</v>
      </c>
      <c r="K42" s="7">
        <v>29</v>
      </c>
      <c r="L42" s="3">
        <f t="shared" si="2"/>
        <v>28</v>
      </c>
      <c r="M42" s="3">
        <f t="shared" si="0"/>
        <v>66</v>
      </c>
      <c r="N42" s="7">
        <f t="shared" si="3"/>
        <v>218</v>
      </c>
      <c r="O42" s="17">
        <f>M42/M47</f>
        <v>0.22</v>
      </c>
      <c r="P42" s="11">
        <f t="shared" si="1"/>
        <v>0.22</v>
      </c>
      <c r="Q42" s="11">
        <f t="shared" si="4"/>
        <v>0.72666666666666657</v>
      </c>
    </row>
    <row r="43" spans="6:17" x14ac:dyDescent="0.2">
      <c r="I43" s="10">
        <v>6</v>
      </c>
      <c r="J43" s="3">
        <v>30</v>
      </c>
      <c r="K43" s="3">
        <v>32</v>
      </c>
      <c r="L43" s="3">
        <f t="shared" si="2"/>
        <v>31</v>
      </c>
      <c r="M43" s="3">
        <f t="shared" si="0"/>
        <v>44</v>
      </c>
      <c r="N43" s="7">
        <f t="shared" si="3"/>
        <v>262</v>
      </c>
      <c r="O43" s="17">
        <f>M43/M47</f>
        <v>0.14666666666666667</v>
      </c>
      <c r="P43" s="11">
        <f t="shared" si="1"/>
        <v>0.14666666666666667</v>
      </c>
      <c r="Q43" s="11">
        <f t="shared" si="4"/>
        <v>0.87333333333333329</v>
      </c>
    </row>
    <row r="44" spans="6:17" x14ac:dyDescent="0.2">
      <c r="I44" s="10">
        <v>7</v>
      </c>
      <c r="J44" s="3">
        <v>33</v>
      </c>
      <c r="K44" s="7">
        <v>35</v>
      </c>
      <c r="L44" s="3">
        <f t="shared" si="2"/>
        <v>34</v>
      </c>
      <c r="M44" s="3">
        <f t="shared" si="0"/>
        <v>35</v>
      </c>
      <c r="N44" s="7">
        <f t="shared" si="3"/>
        <v>297</v>
      </c>
      <c r="O44" s="17">
        <f>M44/M47</f>
        <v>0.11666666666666667</v>
      </c>
      <c r="P44" s="11">
        <f t="shared" si="1"/>
        <v>0.11666666666666667</v>
      </c>
      <c r="Q44" s="11">
        <f t="shared" si="4"/>
        <v>0.99</v>
      </c>
    </row>
    <row r="45" spans="6:17" x14ac:dyDescent="0.2">
      <c r="I45" s="10">
        <v>8</v>
      </c>
      <c r="J45" s="3">
        <v>36</v>
      </c>
      <c r="K45" s="3">
        <v>38</v>
      </c>
      <c r="L45" s="3">
        <f t="shared" si="2"/>
        <v>37</v>
      </c>
      <c r="M45" s="3">
        <f t="shared" si="0"/>
        <v>2</v>
      </c>
      <c r="N45" s="7">
        <f t="shared" si="3"/>
        <v>299</v>
      </c>
      <c r="O45" s="17">
        <f>M45/M47</f>
        <v>6.6666666666666671E-3</v>
      </c>
      <c r="P45" s="11">
        <f t="shared" si="1"/>
        <v>6.6666666666666671E-3</v>
      </c>
      <c r="Q45" s="11">
        <f t="shared" si="4"/>
        <v>0.9966666666666667</v>
      </c>
    </row>
    <row r="46" spans="6:17" x14ac:dyDescent="0.2">
      <c r="I46" s="10">
        <v>9</v>
      </c>
      <c r="J46" s="3">
        <v>40</v>
      </c>
      <c r="K46" s="7">
        <v>42</v>
      </c>
      <c r="L46" s="3">
        <f t="shared" si="2"/>
        <v>41</v>
      </c>
      <c r="M46" s="3">
        <f t="shared" si="0"/>
        <v>1</v>
      </c>
      <c r="N46" s="7">
        <f t="shared" si="3"/>
        <v>300</v>
      </c>
      <c r="O46" s="17">
        <f>M46/M47</f>
        <v>3.3333333333333335E-3</v>
      </c>
      <c r="P46" s="11">
        <f t="shared" si="1"/>
        <v>3.3333333333333335E-3</v>
      </c>
      <c r="Q46" s="11">
        <f t="shared" si="4"/>
        <v>1</v>
      </c>
    </row>
    <row r="47" spans="6:17" x14ac:dyDescent="0.2">
      <c r="M47" s="13">
        <f>SUM(M38:M46)</f>
        <v>300</v>
      </c>
      <c r="O47" s="14">
        <f>SUM(O38:O46)</f>
        <v>1</v>
      </c>
      <c r="P47" s="15">
        <f>SUM(P38:P46)</f>
        <v>1</v>
      </c>
    </row>
    <row r="49" spans="12:15" x14ac:dyDescent="0.2">
      <c r="L49" t="s">
        <v>21</v>
      </c>
      <c r="O49">
        <v>2</v>
      </c>
    </row>
    <row r="50" spans="12:15" x14ac:dyDescent="0.2">
      <c r="L50" t="s">
        <v>22</v>
      </c>
      <c r="O50">
        <v>40</v>
      </c>
    </row>
    <row r="51" spans="12:15" x14ac:dyDescent="0.2">
      <c r="L51" t="s">
        <v>29</v>
      </c>
      <c r="O51">
        <v>47</v>
      </c>
    </row>
    <row r="52" spans="12:15" x14ac:dyDescent="0.2">
      <c r="L52" t="s">
        <v>23</v>
      </c>
      <c r="O52">
        <v>63</v>
      </c>
    </row>
    <row r="53" spans="12:15" x14ac:dyDescent="0.2">
      <c r="L53" t="s">
        <v>24</v>
      </c>
      <c r="O53">
        <v>66</v>
      </c>
    </row>
    <row r="54" spans="12:15" x14ac:dyDescent="0.2">
      <c r="L54" t="s">
        <v>25</v>
      </c>
      <c r="O54">
        <v>44</v>
      </c>
    </row>
    <row r="55" spans="12:15" x14ac:dyDescent="0.2">
      <c r="L55" t="s">
        <v>26</v>
      </c>
      <c r="O55">
        <v>35</v>
      </c>
    </row>
    <row r="56" spans="12:15" x14ac:dyDescent="0.2">
      <c r="L56" t="s">
        <v>27</v>
      </c>
      <c r="O56">
        <v>2</v>
      </c>
    </row>
    <row r="57" spans="12:15" x14ac:dyDescent="0.2">
      <c r="L57" t="s">
        <v>28</v>
      </c>
      <c r="O57">
        <v>1</v>
      </c>
    </row>
  </sheetData>
  <mergeCells count="1">
    <mergeCell ref="J36:K3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EXAMEN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Patricia Villanueva Aragòn</dc:creator>
  <cp:lastModifiedBy>Angela Navarro</cp:lastModifiedBy>
  <dcterms:created xsi:type="dcterms:W3CDTF">2025-11-07T18:07:34Z</dcterms:created>
  <dcterms:modified xsi:type="dcterms:W3CDTF">2025-11-07T18:57:44Z</dcterms:modified>
</cp:coreProperties>
</file>